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25" activeTab="1"/>
  </bookViews>
  <sheets>
    <sheet name="текущий ремонт" sheetId="1" r:id="rId1"/>
    <sheet name="отчет о работе" sheetId="2" r:id="rId2"/>
  </sheets>
  <calcPr calcId="124519"/>
</workbook>
</file>

<file path=xl/calcChain.xml><?xml version="1.0" encoding="utf-8"?>
<calcChain xmlns="http://schemas.openxmlformats.org/spreadsheetml/2006/main">
  <c r="H14" i="2"/>
  <c r="I14"/>
  <c r="H15"/>
  <c r="I15"/>
  <c r="F23"/>
  <c r="F22"/>
  <c r="E18"/>
  <c r="I10"/>
  <c r="I11"/>
  <c r="I12"/>
  <c r="I13"/>
  <c r="I16"/>
  <c r="I17"/>
  <c r="I8"/>
  <c r="H10"/>
  <c r="H11"/>
  <c r="H12"/>
  <c r="H13"/>
  <c r="H16"/>
  <c r="H17"/>
  <c r="H8"/>
  <c r="F18"/>
  <c r="I18" l="1"/>
  <c r="G18"/>
  <c r="H18" l="1"/>
</calcChain>
</file>

<file path=xl/sharedStrings.xml><?xml version="1.0" encoding="utf-8"?>
<sst xmlns="http://schemas.openxmlformats.org/spreadsheetml/2006/main" count="49" uniqueCount="38">
  <si>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</si>
  <si>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</si>
  <si>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</si>
  <si>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</si>
  <si>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</si>
  <si>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</si>
  <si>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</si>
  <si>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</si>
  <si>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</si>
  <si>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</si>
  <si>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</si>
  <si>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</si>
  <si>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</si>
  <si>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Не производится в связи с отказам собственников</t>
  </si>
  <si>
    <t>Согласно плана, согласованного с собственниками</t>
  </si>
  <si>
    <t>Содержание эл. сетей</t>
  </si>
  <si>
    <t>Текущий ремонт МКД п. Натальинск, ул. Советская, д. 3</t>
  </si>
  <si>
    <t>Адрес : п. Натальинск, ул. Советская, д. 3 количество подъездов: 2, количество лифтов: Нет, количество квартир 23. Площадь: 1091,10 (м2)</t>
  </si>
  <si>
    <t>Придомовая територия</t>
  </si>
  <si>
    <t>Содержание дыходов.вентканалов</t>
  </si>
  <si>
    <t>Отчетный период : 2018 год</t>
  </si>
  <si>
    <t>Задолженность за собственниками с 2017 года</t>
  </si>
  <si>
    <t>Начислено в 2018 году</t>
  </si>
  <si>
    <t>Оплачено в 2018 году</t>
  </si>
  <si>
    <t>Фактический расход в 2018 году</t>
  </si>
  <si>
    <t>Задолженность за собственниками на 2019 год</t>
  </si>
  <si>
    <t>Остаток средств с 2017 года</t>
  </si>
  <si>
    <t>Выполнено работ в 2018 году</t>
  </si>
  <si>
    <t>Остаток средств по текущему ремонту на 2019 год</t>
  </si>
  <si>
    <t>Гл. бухгалтер: Мордовец О.А. ______________________</t>
  </si>
  <si>
    <t>Исполнитель: Ульянова И.М. _____________________</t>
  </si>
  <si>
    <t>Гл. бухгалтер: Мордовец О.А.______________________</t>
  </si>
  <si>
    <t>Смена радиаторов (2 подъезд)</t>
  </si>
  <si>
    <t>Сентябрь</t>
  </si>
  <si>
    <t>Содержание ОДПУ ХВС</t>
  </si>
  <si>
    <t>Содержание ОДПУ ТЭ</t>
  </si>
  <si>
    <t>ХВС на СОИ</t>
  </si>
  <si>
    <t>Э/энергия на СОИ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</si>
</sst>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/>
    <xf numFmtId="17" fontId="9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/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7" sqref="B7"/>
    </sheetView>
  </sheetViews>
  <sheetFormatPr defaultRowHeight="15.75"/>
  <cols>
    <col min="1" max="1" width="41.140625" style="22" customWidth="1"/>
    <col min="2" max="2" width="14.42578125" style="22" customWidth="1"/>
    <col min="3" max="3" width="19.5703125" style="22" customWidth="1"/>
  </cols>
  <sheetData>
    <row r="1" spans="1:3" ht="18">
      <c r="A1" s="21" t="s">
        <v>16</v>
      </c>
    </row>
    <row r="3" spans="1:3" ht="45">
      <c r="A3" s="23" t="s">
        <v>9</v>
      </c>
      <c r="B3" s="23" t="s">
        <v>10</v>
      </c>
      <c r="C3" s="24" t="s">
        <v>11</v>
      </c>
    </row>
    <row r="4" spans="1:3" ht="24.75" customHeight="1">
      <c r="A4" s="40" t="s">
        <v>32</v>
      </c>
      <c r="B4" s="23">
        <v>10181</v>
      </c>
      <c r="C4" s="24" t="s">
        <v>33</v>
      </c>
    </row>
    <row r="5" spans="1:3" ht="22.5" customHeight="1">
      <c r="A5" s="40"/>
      <c r="B5" s="23"/>
      <c r="C5" s="24"/>
    </row>
    <row r="6" spans="1:3" ht="27" customHeight="1">
      <c r="A6" s="41"/>
      <c r="B6" s="18"/>
      <c r="C6" s="33"/>
    </row>
    <row r="7" spans="1:3" ht="24.95" customHeight="1">
      <c r="A7" s="19" t="s">
        <v>12</v>
      </c>
      <c r="B7" s="43">
        <v>10181</v>
      </c>
      <c r="C7" s="20"/>
    </row>
    <row r="8" spans="1:3" ht="24.95" customHeight="1"/>
    <row r="9" spans="1:3" ht="24.95" customHeight="1"/>
    <row r="10" spans="1:3" ht="33" customHeight="1"/>
    <row r="11" spans="1:3">
      <c r="A11" s="27" t="s">
        <v>31</v>
      </c>
    </row>
    <row r="12" spans="1:3">
      <c r="A12" s="27"/>
    </row>
    <row r="13" spans="1:3">
      <c r="A13" s="27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4" workbookViewId="0">
      <selection activeCell="G16" sqref="G16"/>
    </sheetView>
  </sheetViews>
  <sheetFormatPr defaultRowHeight="15"/>
  <cols>
    <col min="2" max="2" width="26.85546875" customWidth="1"/>
    <col min="3" max="3" width="18.42578125" customWidth="1"/>
    <col min="4" max="4" width="15.140625" customWidth="1"/>
    <col min="5" max="5" width="17" customWidth="1"/>
    <col min="6" max="6" width="16.7109375" customWidth="1"/>
    <col min="7" max="7" width="17.140625" customWidth="1"/>
    <col min="8" max="9" width="18.5703125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8">
      <c r="A3" s="1"/>
      <c r="B3" s="32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75">
      <c r="A5" s="1"/>
      <c r="B5" s="5" t="s">
        <v>17</v>
      </c>
      <c r="C5" s="1"/>
      <c r="D5" s="1"/>
      <c r="E5" s="1"/>
      <c r="F5" s="1"/>
      <c r="G5" s="1"/>
      <c r="H5" s="1"/>
      <c r="I5" s="1"/>
      <c r="J5" s="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8.25">
      <c r="A7" s="6"/>
      <c r="B7" s="9" t="s">
        <v>1</v>
      </c>
      <c r="C7" s="47" t="s">
        <v>2</v>
      </c>
      <c r="D7" s="48"/>
      <c r="E7" s="39" t="s">
        <v>21</v>
      </c>
      <c r="F7" s="9" t="s">
        <v>22</v>
      </c>
      <c r="G7" s="9" t="s">
        <v>23</v>
      </c>
      <c r="H7" s="9" t="s">
        <v>24</v>
      </c>
      <c r="I7" s="9" t="s">
        <v>25</v>
      </c>
      <c r="J7" s="6"/>
      <c r="K7" s="6"/>
      <c r="L7" s="6"/>
      <c r="M7" s="6"/>
    </row>
    <row r="8" spans="1:13" ht="21.6" customHeight="1">
      <c r="A8" s="1"/>
      <c r="B8" s="15" t="s">
        <v>4</v>
      </c>
      <c r="C8" s="45" t="s">
        <v>3</v>
      </c>
      <c r="D8" s="46"/>
      <c r="E8" s="35">
        <v>7362.72</v>
      </c>
      <c r="F8" s="16">
        <v>46522.32</v>
      </c>
      <c r="G8" s="17">
        <v>43482.49</v>
      </c>
      <c r="H8" s="16">
        <f>F8</f>
        <v>46522.32</v>
      </c>
      <c r="I8" s="26">
        <f>E8+F8-G8</f>
        <v>10402.550000000003</v>
      </c>
      <c r="J8" s="1"/>
      <c r="K8" s="1"/>
      <c r="L8" s="1"/>
      <c r="M8" s="4"/>
    </row>
    <row r="9" spans="1:13" ht="35.450000000000003" customHeight="1">
      <c r="A9" s="1"/>
      <c r="B9" s="15" t="s">
        <v>5</v>
      </c>
      <c r="C9" s="45" t="s">
        <v>13</v>
      </c>
      <c r="D9" s="46"/>
      <c r="E9" s="34">
        <v>0</v>
      </c>
      <c r="F9" s="16">
        <v>0</v>
      </c>
      <c r="G9" s="17">
        <v>0</v>
      </c>
      <c r="H9" s="16">
        <v>0</v>
      </c>
      <c r="I9" s="26">
        <v>69.69</v>
      </c>
      <c r="J9" s="1"/>
      <c r="K9" s="1"/>
      <c r="L9" s="8"/>
      <c r="M9" s="4"/>
    </row>
    <row r="10" spans="1:13" ht="31.5" customHeight="1">
      <c r="A10" s="1"/>
      <c r="B10" s="15" t="s">
        <v>7</v>
      </c>
      <c r="C10" s="45" t="s">
        <v>14</v>
      </c>
      <c r="D10" s="46"/>
      <c r="E10" s="35">
        <v>12617.61</v>
      </c>
      <c r="F10" s="16">
        <v>81312.960000000006</v>
      </c>
      <c r="G10" s="17">
        <v>76190.210000000006</v>
      </c>
      <c r="H10" s="16">
        <f t="shared" ref="H10:H17" si="0">F10</f>
        <v>81312.960000000006</v>
      </c>
      <c r="I10" s="26">
        <f t="shared" ref="I10:I17" si="1">E10+F10-G10</f>
        <v>17740.36</v>
      </c>
      <c r="J10" s="1"/>
      <c r="K10" s="1"/>
      <c r="L10" s="8"/>
      <c r="M10" s="4"/>
    </row>
    <row r="11" spans="1:13" ht="30.6" customHeight="1">
      <c r="A11" s="1"/>
      <c r="B11" s="15" t="s">
        <v>8</v>
      </c>
      <c r="C11" s="45" t="s">
        <v>3</v>
      </c>
      <c r="D11" s="46"/>
      <c r="E11" s="35">
        <v>7170.48</v>
      </c>
      <c r="F11" s="16">
        <v>46146.96</v>
      </c>
      <c r="G11" s="17">
        <v>43244.12</v>
      </c>
      <c r="H11" s="16">
        <f t="shared" si="0"/>
        <v>46146.96</v>
      </c>
      <c r="I11" s="26">
        <f t="shared" si="1"/>
        <v>10073.32</v>
      </c>
      <c r="J11" s="1"/>
      <c r="K11" s="1"/>
      <c r="L11" s="8"/>
      <c r="M11" s="4"/>
    </row>
    <row r="12" spans="1:13" ht="30.6" customHeight="1">
      <c r="A12" s="1"/>
      <c r="B12" s="15" t="s">
        <v>34</v>
      </c>
      <c r="C12" s="45" t="s">
        <v>3</v>
      </c>
      <c r="D12" s="46"/>
      <c r="E12" s="34">
        <v>89.52</v>
      </c>
      <c r="F12" s="16">
        <v>654.12</v>
      </c>
      <c r="G12" s="17">
        <v>601.96</v>
      </c>
      <c r="H12" s="16">
        <f t="shared" si="0"/>
        <v>654.12</v>
      </c>
      <c r="I12" s="26">
        <f t="shared" si="1"/>
        <v>141.67999999999995</v>
      </c>
      <c r="J12" s="1"/>
      <c r="K12" s="1"/>
      <c r="L12" s="8"/>
      <c r="M12" s="4"/>
    </row>
    <row r="13" spans="1:13" ht="30.6" customHeight="1">
      <c r="A13" s="1"/>
      <c r="B13" s="15" t="s">
        <v>35</v>
      </c>
      <c r="C13" s="45" t="s">
        <v>3</v>
      </c>
      <c r="D13" s="46"/>
      <c r="E13" s="34">
        <v>244.68</v>
      </c>
      <c r="F13" s="16">
        <v>1699.44</v>
      </c>
      <c r="G13" s="17">
        <v>1586.39</v>
      </c>
      <c r="H13" s="16">
        <f t="shared" si="0"/>
        <v>1699.44</v>
      </c>
      <c r="I13" s="26">
        <f t="shared" si="1"/>
        <v>357.73</v>
      </c>
      <c r="J13" s="1"/>
      <c r="K13" s="1"/>
      <c r="L13" s="8"/>
      <c r="M13" s="4"/>
    </row>
    <row r="14" spans="1:13" ht="30.6" customHeight="1">
      <c r="A14" s="1"/>
      <c r="B14" s="15" t="s">
        <v>36</v>
      </c>
      <c r="C14" s="45" t="s">
        <v>3</v>
      </c>
      <c r="D14" s="46"/>
      <c r="E14" s="42">
        <v>0</v>
      </c>
      <c r="F14" s="16">
        <v>1288.95</v>
      </c>
      <c r="G14" s="17">
        <v>1168.73</v>
      </c>
      <c r="H14" s="16">
        <f t="shared" ref="H14:H15" si="2">F14</f>
        <v>1288.95</v>
      </c>
      <c r="I14" s="26">
        <f t="shared" ref="I14:I15" si="3">E14+F14-G14</f>
        <v>120.22000000000003</v>
      </c>
      <c r="J14" s="1"/>
      <c r="K14" s="1"/>
      <c r="L14" s="8"/>
      <c r="M14" s="4"/>
    </row>
    <row r="15" spans="1:13" ht="30.6" customHeight="1">
      <c r="A15" s="1"/>
      <c r="B15" s="15" t="s">
        <v>37</v>
      </c>
      <c r="C15" s="45" t="s">
        <v>3</v>
      </c>
      <c r="D15" s="46"/>
      <c r="E15" s="42">
        <v>0</v>
      </c>
      <c r="F15" s="16">
        <v>8346.84</v>
      </c>
      <c r="G15" s="17">
        <v>7960.65</v>
      </c>
      <c r="H15" s="16">
        <f t="shared" si="2"/>
        <v>8346.84</v>
      </c>
      <c r="I15" s="26">
        <f t="shared" si="3"/>
        <v>386.19000000000051</v>
      </c>
      <c r="J15" s="1"/>
      <c r="K15" s="1"/>
      <c r="L15" s="8"/>
      <c r="M15" s="4"/>
    </row>
    <row r="16" spans="1:13" ht="25.7" customHeight="1">
      <c r="A16" s="1"/>
      <c r="B16" s="15" t="s">
        <v>15</v>
      </c>
      <c r="C16" s="45" t="s">
        <v>3</v>
      </c>
      <c r="D16" s="46"/>
      <c r="E16" s="34">
        <v>1447.24</v>
      </c>
      <c r="F16" s="16">
        <v>9281.8799999999992</v>
      </c>
      <c r="G16" s="17">
        <v>8698.16</v>
      </c>
      <c r="H16" s="16">
        <f t="shared" si="0"/>
        <v>9281.8799999999992</v>
      </c>
      <c r="I16" s="26">
        <f t="shared" si="1"/>
        <v>2030.9599999999991</v>
      </c>
      <c r="J16" s="1"/>
      <c r="K16" s="1"/>
      <c r="L16" s="8"/>
      <c r="M16" s="4"/>
    </row>
    <row r="17" spans="1:16" ht="35.25" customHeight="1">
      <c r="A17" s="1"/>
      <c r="B17" s="15" t="s">
        <v>19</v>
      </c>
      <c r="C17" s="45" t="s">
        <v>3</v>
      </c>
      <c r="D17" s="46"/>
      <c r="E17" s="34">
        <v>578.91999999999996</v>
      </c>
      <c r="F17" s="16">
        <v>3660.24</v>
      </c>
      <c r="G17" s="17">
        <v>3432.63</v>
      </c>
      <c r="H17" s="16">
        <f t="shared" si="0"/>
        <v>3660.24</v>
      </c>
      <c r="I17" s="26">
        <f t="shared" si="1"/>
        <v>806.52999999999975</v>
      </c>
      <c r="J17" s="1"/>
      <c r="K17" s="1"/>
      <c r="L17" s="8"/>
      <c r="M17" s="4"/>
    </row>
    <row r="18" spans="1:16" ht="31.7" customHeight="1">
      <c r="A18" s="1"/>
      <c r="B18" s="14" t="s">
        <v>6</v>
      </c>
      <c r="C18" s="13"/>
      <c r="D18" s="13"/>
      <c r="E18" s="25">
        <f>SUM(E8:E17)</f>
        <v>29511.170000000002</v>
      </c>
      <c r="F18" s="25">
        <f>SUM(F8:F17)</f>
        <v>198913.71</v>
      </c>
      <c r="G18" s="25">
        <f>SUM(G8:G17)</f>
        <v>186365.34000000003</v>
      </c>
      <c r="H18" s="25">
        <f>SUM(H8:H17)</f>
        <v>198913.71</v>
      </c>
      <c r="I18" s="37">
        <f>SUM(I8:I17)</f>
        <v>42129.23000000001</v>
      </c>
      <c r="J18" s="1"/>
      <c r="K18" s="1"/>
      <c r="L18" s="1"/>
      <c r="M18" s="4"/>
    </row>
    <row r="19" spans="1:16">
      <c r="A19" s="1"/>
      <c r="B19" s="1"/>
      <c r="C19" s="1"/>
      <c r="D19" s="1"/>
      <c r="E19" s="1"/>
      <c r="F19" s="1"/>
      <c r="G19" s="1"/>
      <c r="H19" s="1"/>
      <c r="I19" s="38"/>
      <c r="J19" s="1"/>
      <c r="K19" s="1"/>
      <c r="L19" s="1"/>
      <c r="M19" s="4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s="7" customFormat="1" ht="51">
      <c r="A21" s="6"/>
      <c r="B21" s="9" t="s">
        <v>1</v>
      </c>
      <c r="C21" s="10" t="s">
        <v>26</v>
      </c>
      <c r="D21" s="10" t="s">
        <v>22</v>
      </c>
      <c r="E21" s="10" t="s">
        <v>27</v>
      </c>
      <c r="F21" s="10" t="s">
        <v>28</v>
      </c>
      <c r="H21" s="30"/>
      <c r="I21" s="6"/>
      <c r="J21" s="6"/>
      <c r="K21" s="6"/>
      <c r="L21" s="6"/>
      <c r="M21" s="6"/>
    </row>
    <row r="22" spans="1:16" s="7" customFormat="1" ht="29.25" customHeight="1">
      <c r="A22" s="6"/>
      <c r="B22" s="36" t="s">
        <v>18</v>
      </c>
      <c r="C22" s="10">
        <v>0</v>
      </c>
      <c r="D22" s="10">
        <v>0</v>
      </c>
      <c r="E22" s="10">
        <v>0</v>
      </c>
      <c r="F22" s="10">
        <f>C22+D22-E22</f>
        <v>0</v>
      </c>
      <c r="H22" s="30"/>
      <c r="I22" s="6"/>
      <c r="J22" s="6"/>
      <c r="K22" s="6"/>
      <c r="L22" s="6"/>
      <c r="M22" s="6"/>
    </row>
    <row r="23" spans="1:16" ht="28.7" customHeight="1">
      <c r="A23" s="1"/>
      <c r="B23" s="11" t="s">
        <v>7</v>
      </c>
      <c r="C23" s="12">
        <v>43436.27</v>
      </c>
      <c r="D23" s="12">
        <v>81312.960000000006</v>
      </c>
      <c r="E23" s="12">
        <v>10181</v>
      </c>
      <c r="F23" s="44">
        <f>C23+D23-E23</f>
        <v>114568.23000000001</v>
      </c>
      <c r="H23" s="31"/>
      <c r="I23" s="1"/>
      <c r="J23" s="1"/>
      <c r="K23" s="1"/>
      <c r="L23" s="1"/>
      <c r="M23" s="4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>
      <c r="B27" s="27" t="s">
        <v>29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>
      <c r="B28" s="27"/>
      <c r="C28" s="29"/>
      <c r="D28" s="29"/>
      <c r="E28" s="29"/>
      <c r="F28" s="29"/>
      <c r="G28" s="29"/>
      <c r="H28" s="29"/>
      <c r="I28" s="29"/>
      <c r="J28" s="29"/>
      <c r="K28" s="28"/>
      <c r="L28" s="28"/>
      <c r="M28" s="28"/>
      <c r="N28" s="28"/>
      <c r="O28" s="28"/>
      <c r="P28" s="28"/>
    </row>
    <row r="29" spans="1:16">
      <c r="B29" s="27" t="s">
        <v>30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</sheetData>
  <mergeCells count="11">
    <mergeCell ref="C17:D17"/>
    <mergeCell ref="C11:D11"/>
    <mergeCell ref="C16:D16"/>
    <mergeCell ref="C7:D7"/>
    <mergeCell ref="C8:D8"/>
    <mergeCell ref="C9:D9"/>
    <mergeCell ref="C10:D10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2019-01-14T13:12:48Z</dcterms:modified>
</cp:coreProperties>
</file>