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F18" i="2"/>
  <c r="I8"/>
  <c r="I9"/>
  <c r="I10"/>
  <c r="I11"/>
  <c r="I12"/>
  <c r="I13"/>
  <c r="H8"/>
  <c r="H9"/>
  <c r="H10"/>
  <c r="H11"/>
  <c r="H12"/>
  <c r="H13"/>
  <c r="F14"/>
  <c r="G14"/>
  <c r="B7" i="1" l="1"/>
  <c r="I14" i="2" l="1"/>
  <c r="H14" l="1"/>
</calcChain>
</file>

<file path=xl/sharedStrings.xml><?xml version="1.0" encoding="utf-8"?>
<sst xmlns="http://schemas.openxmlformats.org/spreadsheetml/2006/main" count="40" uniqueCount="32">
  <si>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</si>
  <si>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</si>
  <si>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</si>
  <si>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</si>
  <si>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</si>
  <si>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</si>
  <si>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</si>
  <si>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</si>
  <si>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</si>
  <si>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</si>
  <si>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</si>
  <si>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</si>
  <si>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Согласно плана, согласованного с собственниками</t>
  </si>
  <si>
    <t>Содержание эл. Сетей</t>
  </si>
  <si>
    <t>ХВС на Содержание общ.имущ.</t>
  </si>
  <si>
    <t>Эл.энерг. На Содержание общ.имущ.</t>
  </si>
  <si>
    <t>Отчетный период : 2018 год</t>
  </si>
  <si>
    <t>Текущий ремонт ч/бл</t>
  </si>
  <si>
    <t>Задолженность за собственниками с 2018 года</t>
  </si>
  <si>
    <t>Начислено в 2018 году</t>
  </si>
  <si>
    <t>Оплачено в 2018 году</t>
  </si>
  <si>
    <t>Выполнено работ в 2018 году</t>
  </si>
  <si>
    <t>Остаток средств по текущему ремонту на 2019 год</t>
  </si>
  <si>
    <t>Гл. бухгалтер: Мордовец О.А. ______________________</t>
  </si>
  <si>
    <t>Исполнитель: Ульянова И.М. _____________________</t>
  </si>
  <si>
    <t>Текущий ремонт МКД п. Сарана, ул. Красноармейская, д. 51</t>
  </si>
  <si>
    <t>Адрес : п. Сарана, ул. Красноармейская, д. 51, количество подъездов: 2, количество лифтов: Нет, количество квартир 13. Площадь: 484,83 (м2)</t>
  </si>
  <si>
    <t>Фактический расход в 2018 году</t>
  </si>
  <si>
    <t>Задолженность за собственниками на 2019 год</t>
  </si>
  <si>
    <t>Ремонт пола и установка почтовых ящиков</t>
  </si>
  <si>
    <t>Ноябрь</t>
  </si>
  <si>
    <t>Остаток средств с 2017 года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</si>
</sst>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" fontId="13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4" sqref="C4:C7"/>
    </sheetView>
  </sheetViews>
  <sheetFormatPr defaultRowHeight="15.75"/>
  <cols>
    <col min="1" max="1" width="41.140625" style="20" customWidth="1"/>
    <col min="2" max="2" width="14.42578125" style="20" customWidth="1"/>
    <col min="3" max="3" width="19.7109375" style="20" customWidth="1"/>
  </cols>
  <sheetData>
    <row r="1" spans="1:3" ht="18">
      <c r="A1" s="19" t="s">
        <v>25</v>
      </c>
    </row>
    <row r="3" spans="1:3" ht="45">
      <c r="A3" s="21" t="s">
        <v>8</v>
      </c>
      <c r="B3" s="21" t="s">
        <v>9</v>
      </c>
      <c r="C3" s="22" t="s">
        <v>10</v>
      </c>
    </row>
    <row r="4" spans="1:3" ht="29.25" customHeight="1">
      <c r="A4" s="36" t="s">
        <v>29</v>
      </c>
      <c r="B4" s="37">
        <v>5225</v>
      </c>
      <c r="C4" s="38" t="s">
        <v>30</v>
      </c>
    </row>
    <row r="5" spans="1:3" ht="24.6" customHeight="1">
      <c r="A5" s="33"/>
      <c r="B5" s="37"/>
      <c r="C5" s="38"/>
    </row>
    <row r="6" spans="1:3" ht="24.6" customHeight="1">
      <c r="A6" s="34"/>
      <c r="B6" s="37"/>
      <c r="C6" s="39"/>
    </row>
    <row r="7" spans="1:3" ht="25.15" customHeight="1">
      <c r="A7" s="18" t="s">
        <v>11</v>
      </c>
      <c r="B7" s="32">
        <f>SUM(B4:B6)</f>
        <v>5225</v>
      </c>
      <c r="C7" s="40"/>
    </row>
    <row r="8" spans="1:3" ht="25.15" customHeight="1"/>
    <row r="9" spans="1:3" ht="25.15" customHeight="1"/>
    <row r="10" spans="1:3" ht="33" customHeight="1"/>
    <row r="11" spans="1:3" ht="25.15" customHeight="1">
      <c r="A11" s="25" t="s">
        <v>23</v>
      </c>
    </row>
    <row r="12" spans="1:3">
      <c r="A12" s="25"/>
    </row>
    <row r="13" spans="1:3">
      <c r="A13" s="25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selection activeCell="G14" sqref="G14"/>
    </sheetView>
  </sheetViews>
  <sheetFormatPr defaultRowHeight="15"/>
  <cols>
    <col min="2" max="2" width="26.7109375" customWidth="1"/>
    <col min="3" max="3" width="18.28515625" customWidth="1"/>
    <col min="4" max="4" width="15.140625" customWidth="1"/>
    <col min="5" max="5" width="17.28515625" customWidth="1"/>
    <col min="6" max="6" width="16.28515625" customWidth="1"/>
    <col min="7" max="7" width="17.140625" customWidth="1"/>
    <col min="8" max="8" width="18.5703125" customWidth="1"/>
    <col min="9" max="9" width="18.710937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1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26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8.25">
      <c r="A7" s="6"/>
      <c r="B7" s="9" t="s">
        <v>1</v>
      </c>
      <c r="C7" s="43" t="s">
        <v>2</v>
      </c>
      <c r="D7" s="44"/>
      <c r="E7" s="35" t="s">
        <v>18</v>
      </c>
      <c r="F7" s="9" t="s">
        <v>19</v>
      </c>
      <c r="G7" s="9" t="s">
        <v>20</v>
      </c>
      <c r="H7" s="9" t="s">
        <v>27</v>
      </c>
      <c r="I7" s="9" t="s">
        <v>28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1" t="s">
        <v>3</v>
      </c>
      <c r="D8" s="42"/>
      <c r="E8" s="30">
        <v>0</v>
      </c>
      <c r="F8" s="16">
        <v>15535.04</v>
      </c>
      <c r="G8" s="17">
        <v>12633.96</v>
      </c>
      <c r="H8" s="16">
        <f t="shared" ref="H8:H13" si="0">F8</f>
        <v>15535.04</v>
      </c>
      <c r="I8" s="24">
        <f t="shared" ref="I8:I13" si="1">E8+F8-G8</f>
        <v>2901.0800000000017</v>
      </c>
      <c r="J8" s="1"/>
      <c r="K8" s="1"/>
      <c r="L8" s="1"/>
      <c r="M8" s="4"/>
    </row>
    <row r="9" spans="1:13" ht="30" customHeight="1">
      <c r="A9" s="1"/>
      <c r="B9" s="15" t="s">
        <v>17</v>
      </c>
      <c r="C9" s="41" t="s">
        <v>12</v>
      </c>
      <c r="D9" s="42"/>
      <c r="E9" s="30">
        <v>0</v>
      </c>
      <c r="F9" s="16">
        <v>18305.919999999998</v>
      </c>
      <c r="G9" s="17">
        <v>14887.41</v>
      </c>
      <c r="H9" s="16">
        <f t="shared" si="0"/>
        <v>18305.919999999998</v>
      </c>
      <c r="I9" s="24">
        <f t="shared" si="1"/>
        <v>3418.5099999999984</v>
      </c>
      <c r="J9" s="1"/>
      <c r="K9" s="1"/>
      <c r="L9" s="8"/>
      <c r="M9" s="4"/>
    </row>
    <row r="10" spans="1:13" ht="30.6" customHeight="1">
      <c r="A10" s="1"/>
      <c r="B10" s="15" t="s">
        <v>7</v>
      </c>
      <c r="C10" s="41" t="s">
        <v>3</v>
      </c>
      <c r="D10" s="42"/>
      <c r="E10" s="30">
        <v>0</v>
      </c>
      <c r="F10" s="16">
        <v>14821.2</v>
      </c>
      <c r="G10" s="17">
        <v>12053.44</v>
      </c>
      <c r="H10" s="16">
        <f t="shared" si="0"/>
        <v>14821.2</v>
      </c>
      <c r="I10" s="24">
        <f t="shared" si="1"/>
        <v>2767.76</v>
      </c>
      <c r="J10" s="1"/>
      <c r="K10" s="1"/>
      <c r="L10" s="8"/>
      <c r="M10" s="4"/>
    </row>
    <row r="11" spans="1:13" ht="25.9" customHeight="1">
      <c r="A11" s="1"/>
      <c r="B11" s="15" t="s">
        <v>13</v>
      </c>
      <c r="C11" s="41" t="s">
        <v>3</v>
      </c>
      <c r="D11" s="42"/>
      <c r="E11" s="30">
        <v>0</v>
      </c>
      <c r="F11" s="16">
        <v>2980.88</v>
      </c>
      <c r="G11" s="17">
        <v>2424.2399999999998</v>
      </c>
      <c r="H11" s="16">
        <f t="shared" si="0"/>
        <v>2980.88</v>
      </c>
      <c r="I11" s="24">
        <f t="shared" si="1"/>
        <v>556.64000000000033</v>
      </c>
      <c r="J11" s="1"/>
      <c r="K11" s="1"/>
      <c r="L11" s="8"/>
      <c r="M11" s="4"/>
    </row>
    <row r="12" spans="1:13" ht="28.5" customHeight="1">
      <c r="A12" s="1"/>
      <c r="B12" s="15" t="s">
        <v>14</v>
      </c>
      <c r="C12" s="41" t="s">
        <v>3</v>
      </c>
      <c r="D12" s="42"/>
      <c r="E12" s="30">
        <v>0</v>
      </c>
      <c r="F12" s="16">
        <v>302.54000000000002</v>
      </c>
      <c r="G12" s="17">
        <v>245.51</v>
      </c>
      <c r="H12" s="16">
        <f t="shared" si="0"/>
        <v>302.54000000000002</v>
      </c>
      <c r="I12" s="24">
        <f t="shared" si="1"/>
        <v>57.03000000000003</v>
      </c>
      <c r="J12" s="1"/>
      <c r="K12" s="1"/>
      <c r="L12" s="8"/>
      <c r="M12" s="4"/>
    </row>
    <row r="13" spans="1:13" ht="29.25" customHeight="1">
      <c r="A13" s="1"/>
      <c r="B13" s="15" t="s">
        <v>15</v>
      </c>
      <c r="C13" s="41" t="s">
        <v>3</v>
      </c>
      <c r="D13" s="42"/>
      <c r="E13" s="30">
        <v>0</v>
      </c>
      <c r="F13" s="16">
        <v>1750.52</v>
      </c>
      <c r="G13" s="17">
        <v>1421.16</v>
      </c>
      <c r="H13" s="16">
        <f t="shared" si="0"/>
        <v>1750.52</v>
      </c>
      <c r="I13" s="24">
        <f t="shared" si="1"/>
        <v>329.3599999999999</v>
      </c>
      <c r="J13" s="1"/>
      <c r="K13" s="1"/>
      <c r="L13" s="8"/>
      <c r="M13" s="4"/>
    </row>
    <row r="14" spans="1:13" ht="31.9" customHeight="1">
      <c r="A14" s="1"/>
      <c r="B14" s="14" t="s">
        <v>5</v>
      </c>
      <c r="C14" s="13"/>
      <c r="D14" s="13"/>
      <c r="E14" s="23">
        <v>0</v>
      </c>
      <c r="F14" s="23">
        <f>SUM(F8:F13)</f>
        <v>53696.1</v>
      </c>
      <c r="G14" s="23">
        <f>SUM(G8:G13)</f>
        <v>43665.72</v>
      </c>
      <c r="H14" s="23">
        <f>SUM(H8:H13)</f>
        <v>53696.1</v>
      </c>
      <c r="I14" s="23">
        <f>SUM(I8:I13)</f>
        <v>10030.380000000003</v>
      </c>
      <c r="J14" s="1"/>
      <c r="K14" s="1"/>
      <c r="L14" s="1"/>
      <c r="M14" s="4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6" s="7" customFormat="1" ht="51">
      <c r="A17" s="6"/>
      <c r="B17" s="9" t="s">
        <v>1</v>
      </c>
      <c r="C17" s="10" t="s">
        <v>31</v>
      </c>
      <c r="D17" s="10" t="s">
        <v>19</v>
      </c>
      <c r="E17" s="10" t="s">
        <v>21</v>
      </c>
      <c r="F17" s="10" t="s">
        <v>22</v>
      </c>
      <c r="H17" s="28"/>
      <c r="I17" s="6"/>
      <c r="J17" s="6"/>
      <c r="K17" s="6"/>
      <c r="L17" s="6"/>
      <c r="M17" s="6"/>
    </row>
    <row r="18" spans="1:16" ht="28.9" customHeight="1">
      <c r="A18" s="1"/>
      <c r="B18" s="11" t="s">
        <v>6</v>
      </c>
      <c r="C18" s="12">
        <v>0</v>
      </c>
      <c r="D18" s="12">
        <v>18305.919999999998</v>
      </c>
      <c r="E18" s="12">
        <v>5225</v>
      </c>
      <c r="F18" s="10">
        <f>C18+D18-E18</f>
        <v>13080.919999999998</v>
      </c>
      <c r="H18" s="29"/>
      <c r="I18" s="1"/>
      <c r="J18" s="1"/>
      <c r="K18" s="1"/>
      <c r="L18" s="1"/>
      <c r="M18" s="4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>
      <c r="B22" s="25" t="s">
        <v>23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>
      <c r="B23" s="25"/>
      <c r="C23" s="27"/>
      <c r="D23" s="27"/>
      <c r="E23" s="27"/>
      <c r="F23" s="27"/>
      <c r="G23" s="27"/>
      <c r="H23" s="27"/>
      <c r="I23" s="27"/>
      <c r="J23" s="27"/>
      <c r="K23" s="26"/>
      <c r="L23" s="26"/>
      <c r="M23" s="26"/>
      <c r="N23" s="26"/>
      <c r="O23" s="26"/>
      <c r="P23" s="26"/>
    </row>
    <row r="24" spans="1:16">
      <c r="B24" s="25" t="s">
        <v>24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mergeCells count="7">
    <mergeCell ref="C9:D9"/>
    <mergeCell ref="C7:D7"/>
    <mergeCell ref="C8:D8"/>
    <mergeCell ref="C13:D13"/>
    <mergeCell ref="C12:D12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2019-01-14T13:22:55Z</dcterms:modified>
</cp:coreProperties>
</file>