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текущий ремонт" sheetId="1" r:id="rId1"/>
    <sheet name="отчет о работе" sheetId="2" r:id="rId2"/>
  </sheets>
  <calcPr calcId="152511"/>
</workbook>
</file>

<file path=xl/calcChain.xml><?xml version="1.0" encoding="utf-8"?>
<calcChain xmlns="http://schemas.openxmlformats.org/spreadsheetml/2006/main">
  <c r="B5" i="1" l="1"/>
  <c r="E21" i="2" s="1"/>
  <c r="F17" i="2" l="1"/>
  <c r="G17" i="2"/>
  <c r="E17" i="2"/>
  <c r="I14" i="2"/>
  <c r="I15" i="2"/>
  <c r="I16" i="2"/>
  <c r="H14" i="2"/>
  <c r="D21" i="2" l="1"/>
  <c r="F21" i="2" s="1"/>
  <c r="I10" i="2"/>
  <c r="I11" i="2"/>
  <c r="I12" i="2"/>
  <c r="I13" i="2"/>
  <c r="I9" i="2"/>
  <c r="I8" i="2"/>
  <c r="I17" i="2" l="1"/>
  <c r="H11" i="2"/>
  <c r="H10" i="2"/>
  <c r="H15" i="2" l="1"/>
  <c r="H13" i="2"/>
  <c r="H9" i="2"/>
  <c r="H8" i="2"/>
  <c r="H17" i="2" l="1"/>
</calcChain>
</file>

<file path=xl/sharedStrings.xml><?xml version="1.0" encoding="utf-8"?>
<sst xmlns="http://schemas.openxmlformats.org/spreadsheetml/2006/main" count="46" uniqueCount="37">
  <si>
    <t>Отчет о работах по содержанию и ремонту многоквартирного дома</t>
  </si>
  <si>
    <t>Вид работ (услуг)</t>
  </si>
  <si>
    <t>Периодичность</t>
  </si>
  <si>
    <t>Ежемесячно</t>
  </si>
  <si>
    <t>Вывоз жидких бытовых отходов</t>
  </si>
  <si>
    <t>Ежемесячно (согласно графика)</t>
  </si>
  <si>
    <t>Услуги по управлению</t>
  </si>
  <si>
    <t>Содержание придомовой территории</t>
  </si>
  <si>
    <t>ИТОГО:</t>
  </si>
  <si>
    <t>Текущий ремонт</t>
  </si>
  <si>
    <t>Содержание общего имущества</t>
  </si>
  <si>
    <t>Содержание эл. Сетей</t>
  </si>
  <si>
    <t>Наименование работ</t>
  </si>
  <si>
    <t>сумма</t>
  </si>
  <si>
    <t>период выполнения работ</t>
  </si>
  <si>
    <t>ИТОГО</t>
  </si>
  <si>
    <t>Гл. бухгалтер: Леднева Н.С. ______________________</t>
  </si>
  <si>
    <t>Исполнитель: Мордовец О.А. _____________________</t>
  </si>
  <si>
    <t>Не производится в связи с отказам собственников</t>
  </si>
  <si>
    <t>Согласно плана, согласованного с собственниками</t>
  </si>
  <si>
    <t>Текущий ремонт МКД д. Красная Поляна, ул. Трактовая, д. 1</t>
  </si>
  <si>
    <t>Адрес : д. Красная Поляна, ул. Трактовая, д. 1, количество подъездов: 2, количество лифтов: Нет, количество квартир 16. Площадь: 621,7 (м2)</t>
  </si>
  <si>
    <t>Содержание ОПУ ХВС</t>
  </si>
  <si>
    <t>Ремонт системы отопления</t>
  </si>
  <si>
    <t>По решению общего собрания собственников</t>
  </si>
  <si>
    <t>Отчетный период : 2016 год</t>
  </si>
  <si>
    <t>Задолженность за собственниками с 2015 года</t>
  </si>
  <si>
    <t>Начислено в 2016 году</t>
  </si>
  <si>
    <t>Оплачено в 2016 году</t>
  </si>
  <si>
    <t>Фактический расход в 2016 году</t>
  </si>
  <si>
    <t>Задолженность за собственниками на 2017 год</t>
  </si>
  <si>
    <t>Остаток средств с 2015 года</t>
  </si>
  <si>
    <t>Выполнено работ в 2016 году</t>
  </si>
  <si>
    <t>Остаток средств по текущему ремонту на 2017 год</t>
  </si>
  <si>
    <t>Ремонт межтамбурной перегородки в подьзде №2</t>
  </si>
  <si>
    <t>Январь 2016г</t>
  </si>
  <si>
    <t>Вывоз твердых комунальных отходов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</si>
</sst>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6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1" fillId="0" borderId="0" xfId="0" applyNumberFormat="1" applyFont="1" applyAlignment="1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3" fontId="9" fillId="2" borderId="1" xfId="0" applyNumberFormat="1" applyFont="1" applyFill="1" applyBorder="1"/>
    <xf numFmtId="0" fontId="9" fillId="0" borderId="0" xfId="0" applyFont="1" applyFill="1" applyBorder="1"/>
    <xf numFmtId="164" fontId="9" fillId="0" borderId="0" xfId="0" applyNumberFormat="1" applyFont="1" applyBorder="1" applyAlignment="1">
      <alignment horizontal="center"/>
    </xf>
    <xf numFmtId="0" fontId="10" fillId="0" borderId="0" xfId="0" applyFont="1"/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left"/>
    </xf>
    <xf numFmtId="4" fontId="11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 vertical="top"/>
    </xf>
    <xf numFmtId="0" fontId="5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12" fillId="0" borderId="0" xfId="0" applyFont="1" applyAlignment="1"/>
    <xf numFmtId="164" fontId="9" fillId="0" borderId="1" xfId="0" applyNumberFormat="1" applyFont="1" applyBorder="1" applyAlignment="1">
      <alignment horizontal="right"/>
    </xf>
    <xf numFmtId="0" fontId="9" fillId="0" borderId="1" xfId="0" applyFont="1" applyFill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6" sqref="B6"/>
    </sheetView>
  </sheetViews>
  <sheetFormatPr defaultRowHeight="15.6" x14ac:dyDescent="0.3"/>
  <cols>
    <col min="1" max="1" width="41.109375" style="22" customWidth="1"/>
    <col min="2" max="2" width="14.44140625" style="22" customWidth="1"/>
    <col min="3" max="3" width="19.6640625" style="22" customWidth="1"/>
  </cols>
  <sheetData>
    <row r="1" spans="1:3" ht="17.399999999999999" x14ac:dyDescent="0.3">
      <c r="A1" s="21" t="s">
        <v>20</v>
      </c>
    </row>
    <row r="3" spans="1:3" ht="45" x14ac:dyDescent="0.3">
      <c r="A3" s="23" t="s">
        <v>12</v>
      </c>
      <c r="B3" s="23" t="s">
        <v>13</v>
      </c>
      <c r="C3" s="24" t="s">
        <v>14</v>
      </c>
    </row>
    <row r="4" spans="1:3" ht="32.4" customHeight="1" x14ac:dyDescent="0.3">
      <c r="A4" s="36" t="s">
        <v>34</v>
      </c>
      <c r="B4" s="18">
        <v>3533</v>
      </c>
      <c r="C4" s="35" t="s">
        <v>35</v>
      </c>
    </row>
    <row r="5" spans="1:3" ht="25.05" customHeight="1" x14ac:dyDescent="0.3">
      <c r="A5" s="19" t="s">
        <v>15</v>
      </c>
      <c r="B5" s="18">
        <f>B4</f>
        <v>3533</v>
      </c>
      <c r="C5" s="20"/>
    </row>
    <row r="6" spans="1:3" ht="25.05" customHeight="1" x14ac:dyDescent="0.3"/>
    <row r="7" spans="1:3" ht="25.05" customHeight="1" x14ac:dyDescent="0.3"/>
    <row r="8" spans="1:3" ht="33" customHeight="1" x14ac:dyDescent="0.3"/>
    <row r="9" spans="1:3" ht="25.05" customHeight="1" x14ac:dyDescent="0.3">
      <c r="A9" s="27" t="s">
        <v>16</v>
      </c>
    </row>
    <row r="10" spans="1:3" x14ac:dyDescent="0.3">
      <c r="A10" s="27"/>
    </row>
    <row r="11" spans="1:3" x14ac:dyDescent="0.3">
      <c r="A11" s="27" t="s">
        <v>17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workbookViewId="0">
      <selection activeCell="F21" sqref="F21"/>
    </sheetView>
  </sheetViews>
  <sheetFormatPr defaultRowHeight="14.4" x14ac:dyDescent="0.3"/>
  <cols>
    <col min="2" max="2" width="26.77734375" customWidth="1"/>
    <col min="3" max="3" width="18.33203125" customWidth="1"/>
    <col min="4" max="4" width="15.109375" customWidth="1"/>
    <col min="5" max="5" width="17.21875" customWidth="1"/>
    <col min="6" max="6" width="16.33203125" customWidth="1"/>
    <col min="7" max="7" width="17.109375" customWidth="1"/>
    <col min="8" max="8" width="18.5546875" customWidth="1"/>
    <col min="9" max="9" width="18.6640625" customWidth="1"/>
  </cols>
  <sheetData>
    <row r="1" spans="1:13" ht="21" x14ac:dyDescent="0.4">
      <c r="A1" s="1"/>
      <c r="B1" s="2" t="s">
        <v>0</v>
      </c>
      <c r="C1" s="3"/>
      <c r="D1" s="3"/>
      <c r="E1" s="3"/>
      <c r="F1" s="3"/>
      <c r="G1" s="3"/>
      <c r="H1" s="3"/>
      <c r="I1" s="3"/>
      <c r="J1" s="1"/>
      <c r="K1" s="1"/>
      <c r="L1" s="1"/>
      <c r="M1" s="4"/>
    </row>
    <row r="2" spans="1:13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"/>
    </row>
    <row r="3" spans="1:13" ht="17.399999999999999" x14ac:dyDescent="0.3">
      <c r="A3" s="1"/>
      <c r="B3" s="34" t="s">
        <v>25</v>
      </c>
      <c r="C3" s="1"/>
      <c r="D3" s="1"/>
      <c r="E3" s="1"/>
      <c r="F3" s="1"/>
      <c r="G3" s="1"/>
      <c r="H3" s="1"/>
      <c r="I3" s="1"/>
      <c r="J3" s="1"/>
      <c r="K3" s="1"/>
      <c r="L3" s="1"/>
      <c r="M3" s="4"/>
    </row>
    <row r="4" spans="1:13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/>
    </row>
    <row r="5" spans="1:13" ht="15.6" x14ac:dyDescent="0.3">
      <c r="A5" s="1"/>
      <c r="B5" s="5" t="s">
        <v>21</v>
      </c>
      <c r="C5" s="1"/>
      <c r="D5" s="1"/>
      <c r="E5" s="1"/>
      <c r="F5" s="1"/>
      <c r="G5" s="1"/>
      <c r="H5" s="1"/>
      <c r="I5" s="1"/>
      <c r="J5" s="1"/>
      <c r="K5" s="4"/>
    </row>
    <row r="6" spans="1:13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"/>
    </row>
    <row r="7" spans="1:13" s="7" customFormat="1" ht="39.6" x14ac:dyDescent="0.3">
      <c r="A7" s="6"/>
      <c r="B7" s="9" t="s">
        <v>1</v>
      </c>
      <c r="C7" s="39" t="s">
        <v>2</v>
      </c>
      <c r="D7" s="40"/>
      <c r="E7" s="32" t="s">
        <v>26</v>
      </c>
      <c r="F7" s="9" t="s">
        <v>27</v>
      </c>
      <c r="G7" s="9" t="s">
        <v>28</v>
      </c>
      <c r="H7" s="9" t="s">
        <v>29</v>
      </c>
      <c r="I7" s="9" t="s">
        <v>30</v>
      </c>
      <c r="J7" s="6"/>
      <c r="K7" s="6"/>
      <c r="L7" s="6"/>
      <c r="M7" s="6"/>
    </row>
    <row r="8" spans="1:13" ht="37.200000000000003" customHeight="1" x14ac:dyDescent="0.3">
      <c r="A8" s="1"/>
      <c r="B8" s="15" t="s">
        <v>4</v>
      </c>
      <c r="C8" s="37" t="s">
        <v>5</v>
      </c>
      <c r="D8" s="38"/>
      <c r="E8" s="33">
        <v>34717.589999999997</v>
      </c>
      <c r="F8" s="16">
        <v>32453.49</v>
      </c>
      <c r="G8" s="17">
        <v>53249.5</v>
      </c>
      <c r="H8" s="16">
        <f>F8</f>
        <v>32453.49</v>
      </c>
      <c r="I8" s="26">
        <f>E8+F8-G8</f>
        <v>13921.580000000002</v>
      </c>
      <c r="J8" s="1"/>
      <c r="K8" s="1"/>
      <c r="L8" s="8"/>
      <c r="M8" s="4"/>
    </row>
    <row r="9" spans="1:13" ht="34.799999999999997" customHeight="1" x14ac:dyDescent="0.3">
      <c r="A9" s="1"/>
      <c r="B9" s="15" t="s">
        <v>36</v>
      </c>
      <c r="C9" s="37" t="s">
        <v>5</v>
      </c>
      <c r="D9" s="38"/>
      <c r="E9" s="33">
        <v>7235.27</v>
      </c>
      <c r="F9" s="16">
        <v>13916.07</v>
      </c>
      <c r="G9" s="17">
        <v>15421.12</v>
      </c>
      <c r="H9" s="16">
        <f>F9</f>
        <v>13916.07</v>
      </c>
      <c r="I9" s="26">
        <f>E9+F9-G9</f>
        <v>5730.2199999999993</v>
      </c>
      <c r="J9" s="1"/>
      <c r="K9" s="1"/>
      <c r="L9" s="1"/>
      <c r="M9" s="4"/>
    </row>
    <row r="10" spans="1:13" ht="21.6" customHeight="1" x14ac:dyDescent="0.3">
      <c r="A10" s="1"/>
      <c r="B10" s="15" t="s">
        <v>6</v>
      </c>
      <c r="C10" s="37" t="s">
        <v>3</v>
      </c>
      <c r="D10" s="38"/>
      <c r="E10" s="33">
        <v>18208.57</v>
      </c>
      <c r="F10" s="16">
        <v>25141.56</v>
      </c>
      <c r="G10" s="17">
        <v>28117.919999999998</v>
      </c>
      <c r="H10" s="16">
        <f>F10</f>
        <v>25141.56</v>
      </c>
      <c r="I10" s="26">
        <f t="shared" ref="I10:I16" si="0">E10+F10-G10</f>
        <v>15232.210000000006</v>
      </c>
      <c r="J10" s="1"/>
      <c r="K10" s="1"/>
      <c r="L10" s="1"/>
      <c r="M10" s="4"/>
    </row>
    <row r="11" spans="1:13" ht="35.4" customHeight="1" x14ac:dyDescent="0.3">
      <c r="A11" s="1"/>
      <c r="B11" s="15" t="s">
        <v>7</v>
      </c>
      <c r="C11" s="37" t="s">
        <v>18</v>
      </c>
      <c r="D11" s="38"/>
      <c r="E11" s="33">
        <v>166.05</v>
      </c>
      <c r="F11" s="16">
        <v>0</v>
      </c>
      <c r="G11" s="17">
        <v>106.29</v>
      </c>
      <c r="H11" s="16">
        <f>F11</f>
        <v>0</v>
      </c>
      <c r="I11" s="26">
        <f t="shared" si="0"/>
        <v>59.760000000000005</v>
      </c>
      <c r="J11" s="1"/>
      <c r="K11" s="1"/>
      <c r="L11" s="8"/>
      <c r="M11" s="4"/>
    </row>
    <row r="12" spans="1:13" ht="26.4" customHeight="1" x14ac:dyDescent="0.3">
      <c r="A12" s="1"/>
      <c r="B12" s="15" t="s">
        <v>9</v>
      </c>
      <c r="C12" s="37" t="s">
        <v>19</v>
      </c>
      <c r="D12" s="38"/>
      <c r="E12" s="33">
        <v>29920.27</v>
      </c>
      <c r="F12" s="16">
        <v>42300.480000000003</v>
      </c>
      <c r="G12" s="17">
        <v>40160.04</v>
      </c>
      <c r="H12" s="16">
        <v>0</v>
      </c>
      <c r="I12" s="26">
        <f t="shared" si="0"/>
        <v>32060.71</v>
      </c>
      <c r="J12" s="1"/>
      <c r="K12" s="1"/>
      <c r="L12" s="8"/>
      <c r="M12" s="4"/>
    </row>
    <row r="13" spans="1:13" ht="30.6" customHeight="1" x14ac:dyDescent="0.3">
      <c r="A13" s="1"/>
      <c r="B13" s="15" t="s">
        <v>10</v>
      </c>
      <c r="C13" s="37" t="s">
        <v>3</v>
      </c>
      <c r="D13" s="38"/>
      <c r="E13" s="33">
        <v>18400.560000000001</v>
      </c>
      <c r="F13" s="16">
        <v>24022.44</v>
      </c>
      <c r="G13" s="17">
        <v>22865.93</v>
      </c>
      <c r="H13" s="16">
        <f>F13</f>
        <v>24022.44</v>
      </c>
      <c r="I13" s="26">
        <f t="shared" si="0"/>
        <v>19557.07</v>
      </c>
      <c r="J13" s="1"/>
      <c r="K13" s="1"/>
      <c r="L13" s="8"/>
      <c r="M13" s="4"/>
    </row>
    <row r="14" spans="1:13" ht="30.6" customHeight="1" x14ac:dyDescent="0.3">
      <c r="A14" s="1"/>
      <c r="B14" s="15" t="s">
        <v>22</v>
      </c>
      <c r="C14" s="37" t="s">
        <v>3</v>
      </c>
      <c r="D14" s="38"/>
      <c r="E14" s="33">
        <v>119.79</v>
      </c>
      <c r="F14" s="16">
        <v>298.56</v>
      </c>
      <c r="G14" s="17">
        <v>290.58</v>
      </c>
      <c r="H14" s="16">
        <f>F14</f>
        <v>298.56</v>
      </c>
      <c r="I14" s="26">
        <f t="shared" si="0"/>
        <v>127.77000000000004</v>
      </c>
      <c r="J14" s="1"/>
      <c r="K14" s="1"/>
      <c r="L14" s="8"/>
      <c r="M14" s="4"/>
    </row>
    <row r="15" spans="1:13" ht="25.8" customHeight="1" x14ac:dyDescent="0.3">
      <c r="A15" s="1"/>
      <c r="B15" s="15" t="s">
        <v>11</v>
      </c>
      <c r="C15" s="37" t="s">
        <v>3</v>
      </c>
      <c r="D15" s="38"/>
      <c r="E15" s="33">
        <v>1797.67</v>
      </c>
      <c r="F15" s="16">
        <v>4849.92</v>
      </c>
      <c r="G15" s="17">
        <v>4612.8100000000004</v>
      </c>
      <c r="H15" s="16">
        <f t="shared" ref="H15" si="1">F15</f>
        <v>4849.92</v>
      </c>
      <c r="I15" s="26">
        <f t="shared" si="0"/>
        <v>2034.7799999999997</v>
      </c>
      <c r="J15" s="1"/>
      <c r="K15" s="1"/>
      <c r="L15" s="8"/>
      <c r="M15" s="4"/>
    </row>
    <row r="16" spans="1:13" ht="25.8" customHeight="1" x14ac:dyDescent="0.3">
      <c r="A16" s="1"/>
      <c r="B16" s="15" t="s">
        <v>23</v>
      </c>
      <c r="C16" s="37" t="s">
        <v>24</v>
      </c>
      <c r="D16" s="38"/>
      <c r="E16" s="33">
        <v>17192.45</v>
      </c>
      <c r="F16" s="16">
        <v>0</v>
      </c>
      <c r="G16" s="17">
        <v>0</v>
      </c>
      <c r="H16" s="16">
        <v>0</v>
      </c>
      <c r="I16" s="26">
        <f t="shared" si="0"/>
        <v>17192.45</v>
      </c>
      <c r="J16" s="1"/>
      <c r="K16" s="1"/>
      <c r="L16" s="8"/>
      <c r="M16" s="4"/>
    </row>
    <row r="17" spans="1:16" ht="31.8" customHeight="1" x14ac:dyDescent="0.3">
      <c r="A17" s="1"/>
      <c r="B17" s="14" t="s">
        <v>8</v>
      </c>
      <c r="C17" s="13"/>
      <c r="D17" s="13"/>
      <c r="E17" s="25">
        <f>SUM(E8:E16)</f>
        <v>127758.21999999999</v>
      </c>
      <c r="F17" s="25">
        <f t="shared" ref="F17:I17" si="2">SUM(F8:F16)</f>
        <v>142982.52000000002</v>
      </c>
      <c r="G17" s="25">
        <f t="shared" si="2"/>
        <v>164824.18999999997</v>
      </c>
      <c r="H17" s="25">
        <f t="shared" si="2"/>
        <v>100682.04</v>
      </c>
      <c r="I17" s="25">
        <f t="shared" si="2"/>
        <v>105916.55000000002</v>
      </c>
      <c r="J17" s="1"/>
      <c r="K17" s="1"/>
      <c r="L17" s="1"/>
      <c r="M17" s="4"/>
    </row>
    <row r="18" spans="1:16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4"/>
    </row>
    <row r="19" spans="1:16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4"/>
    </row>
    <row r="20" spans="1:16" s="7" customFormat="1" ht="52.8" x14ac:dyDescent="0.3">
      <c r="A20" s="6"/>
      <c r="B20" s="9" t="s">
        <v>1</v>
      </c>
      <c r="C20" s="10" t="s">
        <v>31</v>
      </c>
      <c r="D20" s="10" t="s">
        <v>27</v>
      </c>
      <c r="E20" s="10" t="s">
        <v>32</v>
      </c>
      <c r="F20" s="10" t="s">
        <v>33</v>
      </c>
      <c r="H20" s="30"/>
      <c r="I20" s="6"/>
      <c r="J20" s="6"/>
      <c r="K20" s="6"/>
      <c r="L20" s="6"/>
      <c r="M20" s="6"/>
    </row>
    <row r="21" spans="1:16" ht="28.8" customHeight="1" x14ac:dyDescent="0.3">
      <c r="A21" s="1"/>
      <c r="B21" s="11" t="s">
        <v>9</v>
      </c>
      <c r="C21" s="12">
        <v>18442.509999999998</v>
      </c>
      <c r="D21" s="12">
        <f>F12</f>
        <v>42300.480000000003</v>
      </c>
      <c r="E21" s="12">
        <f>'текущий ремонт'!B5</f>
        <v>3533</v>
      </c>
      <c r="F21" s="12">
        <f>C21+D21-E21</f>
        <v>57209.990000000005</v>
      </c>
      <c r="H21" s="31"/>
      <c r="I21" s="1"/>
      <c r="J21" s="1"/>
      <c r="K21" s="1"/>
      <c r="L21" s="1"/>
      <c r="M21" s="4"/>
    </row>
    <row r="22" spans="1:16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4"/>
    </row>
    <row r="23" spans="1:16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4"/>
    </row>
    <row r="24" spans="1:16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4"/>
    </row>
    <row r="25" spans="1:16" x14ac:dyDescent="0.3">
      <c r="B25" s="27" t="s">
        <v>16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 x14ac:dyDescent="0.3">
      <c r="B26" s="27"/>
      <c r="C26" s="29"/>
      <c r="D26" s="29"/>
      <c r="E26" s="29"/>
      <c r="F26" s="29"/>
      <c r="G26" s="29"/>
      <c r="H26" s="29"/>
      <c r="I26" s="29"/>
      <c r="J26" s="29"/>
      <c r="K26" s="28"/>
      <c r="L26" s="28"/>
      <c r="M26" s="28"/>
      <c r="N26" s="28"/>
      <c r="O26" s="28"/>
      <c r="P26" s="28"/>
    </row>
    <row r="27" spans="1:16" x14ac:dyDescent="0.3">
      <c r="B27" s="27" t="s">
        <v>17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</sheetData>
  <mergeCells count="10">
    <mergeCell ref="C16:D16"/>
    <mergeCell ref="C13:D13"/>
    <mergeCell ref="C15:D15"/>
    <mergeCell ref="C7:D7"/>
    <mergeCell ref="C8:D8"/>
    <mergeCell ref="C9:D9"/>
    <mergeCell ref="C10:D10"/>
    <mergeCell ref="C11:D11"/>
    <mergeCell ref="C12:D12"/>
    <mergeCell ref="C14:D14"/>
  </mergeCells>
  <pageMargins left="0.70866141732283472" right="0.70866141732283472" top="0.74803149606299213" bottom="0.74803149606299213" header="0.31496062992125984" footer="0.31496062992125984"/>
  <pageSetup paperSize="9" scale="8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текущий ремонт</vt:lpstr>
      <vt:lpstr>отчет о работе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2017-07-19T10:14:57Z</dcterms:modified>
</cp:coreProperties>
</file>