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45621"/>
</workbook>
</file>

<file path=xl/calcChain.xml><?xml version="1.0" encoding="utf-8"?>
<calcChain xmlns="http://schemas.openxmlformats.org/spreadsheetml/2006/main">
  <c r="E19" i="2" l="1"/>
  <c r="D19" i="2" l="1"/>
  <c r="F19" i="2" s="1"/>
  <c r="F15" i="2"/>
  <c r="I10" i="2"/>
  <c r="I11" i="2"/>
  <c r="I12" i="2"/>
  <c r="I13" i="2"/>
  <c r="I14" i="2"/>
  <c r="I9" i="2"/>
  <c r="I8" i="2"/>
  <c r="E15" i="2"/>
  <c r="G15" i="2" l="1"/>
  <c r="H11" i="2"/>
  <c r="H10" i="2"/>
  <c r="B5" i="1" l="1"/>
  <c r="I15" i="2"/>
  <c r="H14" i="2" l="1"/>
  <c r="H13" i="2"/>
  <c r="H9" i="2"/>
  <c r="H8" i="2"/>
  <c r="H15" i="2" l="1"/>
</calcChain>
</file>

<file path=xl/sharedStrings.xml><?xml version="1.0" encoding="utf-8"?>
<sst xmlns="http://schemas.openxmlformats.org/spreadsheetml/2006/main" count="42" uniqueCount="34">
  <si>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</si>
  <si>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</si>
  <si>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</si>
  <si>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</si>
  <si>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</si>
  <si>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</si>
  <si>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</si>
  <si>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</si>
  <si>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</si>
  <si>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</si>
  <si>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</si>
  <si>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Содержание эл. Сетей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</si>
  <si>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</si>
  <si>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</si>
  <si>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</si>
  <si>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</si>
  <si>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</si>
  <si>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</si>
  <si>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Адрес : д. Калиновка, ул. Молодежная, д. 9, количество подъездов: 2, количество лифтов: Нет, количество квартир 15. Площадь: 601,2 (м2)</t>
  </si>
  <si>
    <t>Не производится в связи с отказам собственников</t>
  </si>
  <si>
    <t>Согласно плана, согласованного с собственниками</t>
  </si>
  <si>
    <t>Текущий ремонт МКД        д. Калиновка, ул. Молодежная, д. 9</t>
  </si>
  <si>
    <t>Отчетный период : 2016 год</t>
  </si>
  <si>
    <t>Начислено в 2016 году</t>
  </si>
  <si>
    <t>Оплачено в 2016 году</t>
  </si>
  <si>
    <t>Фактический расход в 2016 году</t>
  </si>
  <si>
    <t>Задолженность за собственниками на 2017 год</t>
  </si>
  <si>
    <t>Задолженность за собственниками с 2015 года</t>
  </si>
  <si>
    <t>Остаток средств с 2015 года</t>
  </si>
  <si>
    <t>Выполнено работ в 2016 году</t>
  </si>
  <si>
    <t>Остаток средств по текущему ремонту на 2017 год</t>
  </si>
  <si>
    <t>Утепление чердачного перекрытия над квартирой № 15</t>
  </si>
  <si>
    <t>Январь 2016г</t>
  </si>
  <si>
    <t>Вывоз твердых комунальных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</si>
</sst>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5" sqref="B5"/>
    </sheetView>
  </sheetViews>
  <sheetFormatPr defaultRowHeight="15.6" x14ac:dyDescent="0.3"/>
  <cols>
    <col min="1" max="1" width="58.21875" style="22" customWidth="1"/>
    <col min="2" max="2" width="14.44140625" style="22" customWidth="1"/>
    <col min="3" max="3" width="19.6640625" style="22" customWidth="1"/>
  </cols>
  <sheetData>
    <row r="1" spans="1:3" ht="17.399999999999999" x14ac:dyDescent="0.3">
      <c r="A1" s="21" t="s">
        <v>21</v>
      </c>
    </row>
    <row r="3" spans="1:3" ht="45" x14ac:dyDescent="0.3">
      <c r="A3" s="23" t="s">
        <v>12</v>
      </c>
      <c r="B3" s="23" t="s">
        <v>13</v>
      </c>
      <c r="C3" s="24" t="s">
        <v>14</v>
      </c>
    </row>
    <row r="4" spans="1:3" ht="33" customHeight="1" x14ac:dyDescent="0.3">
      <c r="A4" s="33" t="s">
        <v>31</v>
      </c>
      <c r="B4" s="18">
        <v>18488</v>
      </c>
      <c r="C4" s="32" t="s">
        <v>32</v>
      </c>
    </row>
    <row r="5" spans="1:3" ht="25.05" customHeight="1" x14ac:dyDescent="0.3">
      <c r="A5" s="19" t="s">
        <v>15</v>
      </c>
      <c r="B5" s="18">
        <f>SUM(B4:B4)</f>
        <v>18488</v>
      </c>
      <c r="C5" s="20"/>
    </row>
    <row r="9" spans="1:3" x14ac:dyDescent="0.3">
      <c r="A9" s="27" t="s">
        <v>16</v>
      </c>
    </row>
    <row r="10" spans="1:3" x14ac:dyDescent="0.3">
      <c r="A10" s="27"/>
    </row>
    <row r="11" spans="1:3" x14ac:dyDescent="0.3">
      <c r="A11" s="27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7" workbookViewId="0">
      <selection activeCell="E10" sqref="E10"/>
    </sheetView>
  </sheetViews>
  <sheetFormatPr defaultRowHeight="14.4" x14ac:dyDescent="0.3"/>
  <cols>
    <col min="2" max="2" width="26.77734375" customWidth="1"/>
    <col min="3" max="3" width="18.33203125" customWidth="1"/>
    <col min="4" max="4" width="15.109375" customWidth="1"/>
    <col min="5" max="5" width="17.218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6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39" t="s">
        <v>2</v>
      </c>
      <c r="D7" s="40"/>
      <c r="E7" s="34" t="s">
        <v>27</v>
      </c>
      <c r="F7" s="9" t="s">
        <v>23</v>
      </c>
      <c r="G7" s="9" t="s">
        <v>24</v>
      </c>
      <c r="H7" s="9" t="s">
        <v>25</v>
      </c>
      <c r="I7" s="9" t="s">
        <v>26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37" t="s">
        <v>5</v>
      </c>
      <c r="D8" s="38"/>
      <c r="E8" s="35">
        <v>39018.75</v>
      </c>
      <c r="F8" s="16">
        <v>87614.06</v>
      </c>
      <c r="G8" s="17">
        <v>59825.61</v>
      </c>
      <c r="H8" s="16">
        <f>F8</f>
        <v>87614.06</v>
      </c>
      <c r="I8" s="26">
        <f>E8+F8-G8</f>
        <v>66807.199999999997</v>
      </c>
      <c r="J8" s="1"/>
      <c r="K8" s="1"/>
      <c r="L8" s="8"/>
      <c r="M8" s="4"/>
    </row>
    <row r="9" spans="1:13" ht="34.799999999999997" customHeight="1" x14ac:dyDescent="0.3">
      <c r="A9" s="1"/>
      <c r="B9" s="15" t="s">
        <v>33</v>
      </c>
      <c r="C9" s="37" t="s">
        <v>5</v>
      </c>
      <c r="D9" s="38"/>
      <c r="E9" s="35">
        <v>5512.92</v>
      </c>
      <c r="F9" s="16">
        <v>13332.19</v>
      </c>
      <c r="G9" s="17">
        <v>10009.030000000001</v>
      </c>
      <c r="H9" s="16">
        <f>F9</f>
        <v>13332.19</v>
      </c>
      <c r="I9" s="26">
        <f>E9+F9-G9</f>
        <v>8836.08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37" t="s">
        <v>3</v>
      </c>
      <c r="D10" s="38"/>
      <c r="E10" s="35">
        <v>20296.36</v>
      </c>
      <c r="F10" s="16">
        <v>24312.48</v>
      </c>
      <c r="G10" s="17">
        <v>23689.35</v>
      </c>
      <c r="H10" s="16">
        <f>F10</f>
        <v>24312.48</v>
      </c>
      <c r="I10" s="26">
        <f t="shared" ref="I10:I14" si="0">E10+F10-G10</f>
        <v>20919.489999999998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37" t="s">
        <v>19</v>
      </c>
      <c r="D11" s="38"/>
      <c r="E11" s="35">
        <v>150.88999999999999</v>
      </c>
      <c r="F11" s="16"/>
      <c r="G11" s="17">
        <v>83.16</v>
      </c>
      <c r="H11" s="16">
        <f>F11</f>
        <v>0</v>
      </c>
      <c r="I11" s="26">
        <f t="shared" si="0"/>
        <v>67.72999999999999</v>
      </c>
      <c r="J11" s="1"/>
      <c r="K11" s="1"/>
      <c r="L11" s="8"/>
      <c r="M11" s="4"/>
    </row>
    <row r="12" spans="1:13" ht="26.4" customHeight="1" x14ac:dyDescent="0.3">
      <c r="A12" s="1"/>
      <c r="B12" s="15" t="s">
        <v>9</v>
      </c>
      <c r="C12" s="37" t="s">
        <v>20</v>
      </c>
      <c r="D12" s="38"/>
      <c r="E12" s="35">
        <v>32949.39</v>
      </c>
      <c r="F12" s="16">
        <v>40905.599999999999</v>
      </c>
      <c r="G12" s="17">
        <v>29452.560000000001</v>
      </c>
      <c r="H12" s="16">
        <v>0</v>
      </c>
      <c r="I12" s="26">
        <f t="shared" si="0"/>
        <v>44402.429999999993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37" t="s">
        <v>3</v>
      </c>
      <c r="D13" s="38"/>
      <c r="E13" s="35">
        <v>20715.25</v>
      </c>
      <c r="F13" s="16">
        <v>23230.32</v>
      </c>
      <c r="G13" s="17">
        <v>16748.48</v>
      </c>
      <c r="H13" s="16">
        <f>F13</f>
        <v>23230.32</v>
      </c>
      <c r="I13" s="26">
        <f t="shared" si="0"/>
        <v>27197.09</v>
      </c>
      <c r="J13" s="1"/>
      <c r="K13" s="1"/>
      <c r="L13" s="8"/>
      <c r="M13" s="4"/>
    </row>
    <row r="14" spans="1:13" ht="25.8" customHeight="1" x14ac:dyDescent="0.3">
      <c r="A14" s="1"/>
      <c r="B14" s="15" t="s">
        <v>11</v>
      </c>
      <c r="C14" s="37" t="s">
        <v>3</v>
      </c>
      <c r="D14" s="38"/>
      <c r="E14" s="35">
        <v>1475.68</v>
      </c>
      <c r="F14" s="16">
        <v>4689.84</v>
      </c>
      <c r="G14" s="17">
        <v>3379.86</v>
      </c>
      <c r="H14" s="16">
        <f t="shared" ref="H14" si="1">F14</f>
        <v>4689.84</v>
      </c>
      <c r="I14" s="26">
        <f t="shared" si="0"/>
        <v>2785.6600000000003</v>
      </c>
      <c r="J14" s="1"/>
      <c r="K14" s="1"/>
      <c r="L14" s="8"/>
      <c r="M14" s="4"/>
    </row>
    <row r="15" spans="1:13" ht="31.8" customHeight="1" x14ac:dyDescent="0.3">
      <c r="A15" s="1"/>
      <c r="B15" s="14" t="s">
        <v>8</v>
      </c>
      <c r="C15" s="13"/>
      <c r="D15" s="13"/>
      <c r="E15" s="25">
        <f>SUM(E8:E14)</f>
        <v>120119.23999999999</v>
      </c>
      <c r="F15" s="25">
        <f>SUM(F8:F14)</f>
        <v>194084.49</v>
      </c>
      <c r="G15" s="25">
        <f>SUM(G8:G14)</f>
        <v>143188.04999999999</v>
      </c>
      <c r="H15" s="25">
        <f>SUM(H8:H11)</f>
        <v>125258.73</v>
      </c>
      <c r="I15" s="26">
        <f>SUM(I8:I14)</f>
        <v>171015.67999999999</v>
      </c>
      <c r="J15" s="1"/>
      <c r="K15" s="1"/>
      <c r="L15" s="1"/>
      <c r="M15" s="4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6" s="7" customFormat="1" ht="52.8" x14ac:dyDescent="0.3">
      <c r="A18" s="6"/>
      <c r="B18" s="9" t="s">
        <v>1</v>
      </c>
      <c r="C18" s="10" t="s">
        <v>28</v>
      </c>
      <c r="D18" s="10" t="s">
        <v>23</v>
      </c>
      <c r="E18" s="10" t="s">
        <v>29</v>
      </c>
      <c r="F18" s="10" t="s">
        <v>30</v>
      </c>
      <c r="H18" s="30"/>
      <c r="I18" s="6"/>
      <c r="J18" s="6"/>
      <c r="K18" s="6"/>
      <c r="L18" s="6"/>
      <c r="M18" s="6"/>
    </row>
    <row r="19" spans="1:16" ht="28.8" customHeight="1" x14ac:dyDescent="0.3">
      <c r="A19" s="1"/>
      <c r="B19" s="11" t="s">
        <v>9</v>
      </c>
      <c r="C19" s="12">
        <v>39358.67</v>
      </c>
      <c r="D19" s="12">
        <f>F12</f>
        <v>40905.599999999999</v>
      </c>
      <c r="E19" s="12">
        <f>'текущий ремонт'!B5</f>
        <v>18488</v>
      </c>
      <c r="F19" s="12">
        <f>C19+D19-E19</f>
        <v>61776.26999999999</v>
      </c>
      <c r="H19" s="31"/>
      <c r="I19" s="1"/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 x14ac:dyDescent="0.3">
      <c r="B23" s="27" t="s">
        <v>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x14ac:dyDescent="0.3">
      <c r="B24" s="27"/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28"/>
    </row>
    <row r="25" spans="1:16" x14ac:dyDescent="0.3">
      <c r="B25" s="27" t="s">
        <v>17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</sheetData>
  <mergeCells count="8">
    <mergeCell ref="C13:D13"/>
    <mergeCell ref="C14:D14"/>
    <mergeCell ref="C7:D7"/>
    <mergeCell ref="C8:D8"/>
    <mergeCell ref="C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2017-07-19T09:41:48Z</dcterms:modified>
</cp:coreProperties>
</file>